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cover" sheetId="1" r:id="rId1"/>
    <sheet name="bs" sheetId="2" r:id="rId2"/>
  </sheets>
  <definedNames>
    <definedName name="_xlnm.Print_Area" localSheetId="1">'bs'!$A$1:$J$46</definedName>
    <definedName name="_xlnm.Print_Area" localSheetId="0">'cover'!$A$1:$M$103</definedName>
  </definedNames>
  <calcPr fullCalcOnLoad="1"/>
</workbook>
</file>

<file path=xl/sharedStrings.xml><?xml version="1.0" encoding="utf-8"?>
<sst xmlns="http://schemas.openxmlformats.org/spreadsheetml/2006/main" count="143" uniqueCount="92">
  <si>
    <t>Minority interests</t>
  </si>
  <si>
    <t>CONSOLIDATED BALANCE SHEET</t>
  </si>
  <si>
    <t>AS AT</t>
  </si>
  <si>
    <t>END OF</t>
  </si>
  <si>
    <t>PRECEDING FINANCIAL</t>
  </si>
  <si>
    <t>CURRENT QUARTER</t>
  </si>
  <si>
    <t>YEAR ENDED</t>
  </si>
  <si>
    <t>31.01.01</t>
  </si>
  <si>
    <t>RM’000</t>
  </si>
  <si>
    <t>Investment in associated companies</t>
  </si>
  <si>
    <t>Other investments</t>
  </si>
  <si>
    <t>Other Assets</t>
  </si>
  <si>
    <t>CURRENT ASSETS</t>
  </si>
  <si>
    <t>CURRENT LIABILITIES</t>
  </si>
  <si>
    <t>Borrowings</t>
  </si>
  <si>
    <t>NET CURRENT ASSETS</t>
  </si>
  <si>
    <t>Term loans</t>
  </si>
  <si>
    <t>Deferred taxation</t>
  </si>
  <si>
    <t>Financed by:</t>
  </si>
  <si>
    <t>Share capital</t>
  </si>
  <si>
    <t>Share premium</t>
  </si>
  <si>
    <t>Capital reserves</t>
  </si>
  <si>
    <t>Revenue reserves</t>
  </si>
  <si>
    <t>Shareholders’ Funds</t>
  </si>
  <si>
    <t>Net tangible asset per share (sen)</t>
  </si>
  <si>
    <t>N/A</t>
  </si>
  <si>
    <t>-</t>
  </si>
  <si>
    <t>ordinary shares) (sen)</t>
  </si>
  <si>
    <t>Fully diluted (based on 836,139,210</t>
  </si>
  <si>
    <t>3.</t>
  </si>
  <si>
    <t>members of the company</t>
  </si>
  <si>
    <t>Less minority interests</t>
  </si>
  <si>
    <t>Extraordinary items</t>
  </si>
  <si>
    <t>RM'000</t>
  </si>
  <si>
    <t>QUARTER</t>
  </si>
  <si>
    <t>TO DATE</t>
  </si>
  <si>
    <t>CUMULATIVE QUARTER</t>
  </si>
  <si>
    <t>Exceptional items</t>
  </si>
  <si>
    <t>Depreciation and amortisation</t>
  </si>
  <si>
    <t>Investment income</t>
  </si>
  <si>
    <t>CONSOLIDATED INCOME STATEMENT</t>
  </si>
  <si>
    <t xml:space="preserve"> </t>
  </si>
  <si>
    <t>QUARTERLY REPORT</t>
  </si>
  <si>
    <t>before exceptional items</t>
  </si>
  <si>
    <t>after exceptional items</t>
  </si>
  <si>
    <t>INDIVIDUAL QUARTER</t>
  </si>
  <si>
    <t>CORRESPONDING</t>
  </si>
  <si>
    <t>PERIOD</t>
  </si>
  <si>
    <t>Revenue</t>
  </si>
  <si>
    <t>Finance cost</t>
  </si>
  <si>
    <t>Income tax</t>
  </si>
  <si>
    <t>deducting minority interests</t>
  </si>
  <si>
    <t>Profit after income tax before</t>
  </si>
  <si>
    <t>Property, plant and equipment</t>
  </si>
  <si>
    <t xml:space="preserve">Profit before finance cost, </t>
  </si>
  <si>
    <t xml:space="preserve">depreciation and amortisation, </t>
  </si>
  <si>
    <t>companies</t>
  </si>
  <si>
    <t xml:space="preserve">Share of results of associated </t>
  </si>
  <si>
    <t>Inventories</t>
  </si>
  <si>
    <t>Proposed dividend</t>
  </si>
  <si>
    <t>PRECEDING YEAR</t>
  </si>
  <si>
    <t>extraordinary items</t>
  </si>
  <si>
    <t xml:space="preserve">minority interests and </t>
  </si>
  <si>
    <t xml:space="preserve">exceptional items, income tax, </t>
  </si>
  <si>
    <t>minority interests</t>
  </si>
  <si>
    <t xml:space="preserve">Profit before income tax and </t>
  </si>
  <si>
    <t xml:space="preserve">Net profit from ordinary </t>
  </si>
  <si>
    <t xml:space="preserve">activities attributable to </t>
  </si>
  <si>
    <t>to members of the company</t>
  </si>
  <si>
    <t xml:space="preserve">Extraordinary items attributable </t>
  </si>
  <si>
    <t xml:space="preserve">Net profit attributable to </t>
  </si>
  <si>
    <t xml:space="preserve">Earnings per share after </t>
  </si>
  <si>
    <t>preference dividends, if any:-</t>
  </si>
  <si>
    <t xml:space="preserve">deducting any provision for </t>
  </si>
  <si>
    <t xml:space="preserve">Basic (based on 836,139,210 </t>
  </si>
  <si>
    <t>YEAR</t>
  </si>
  <si>
    <t xml:space="preserve">CURRENT </t>
  </si>
  <si>
    <t>CURRENT</t>
  </si>
  <si>
    <t xml:space="preserve">Other income </t>
  </si>
  <si>
    <t>31 October 2001. The figures have not been audited.</t>
  </si>
  <si>
    <t>31.10.01</t>
  </si>
  <si>
    <t xml:space="preserve">Profit/(loss) before income tax, </t>
  </si>
  <si>
    <t>31.10.00</t>
  </si>
  <si>
    <t>Page 2 of 11</t>
  </si>
  <si>
    <t xml:space="preserve">Quarterly report on consolidated results for the third quarter ended </t>
  </si>
  <si>
    <t>Page 1 of 11</t>
  </si>
  <si>
    <t>Inter company receivables</t>
  </si>
  <si>
    <t>Trade and other receivables</t>
  </si>
  <si>
    <t>Cash and cash equivalents</t>
  </si>
  <si>
    <t>Trade and other payables</t>
  </si>
  <si>
    <t>Provisions</t>
  </si>
  <si>
    <t>Taxation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</si>
</sst>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"/>
    <numFmt numFmtId="171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u val="single"/>
      <sz val="11"/>
      <name val="Courier New"/>
      <family val="3"/>
    </font>
    <font>
      <u val="single"/>
      <sz val="11"/>
      <name val="Courier New"/>
      <family val="3"/>
    </font>
    <font>
      <b/>
      <sz val="11"/>
      <name val="Courier New"/>
      <family val="0"/>
    </font>
    <font>
      <sz val="10"/>
      <name val="Courier New"/>
      <family val="3"/>
    </font>
    <font>
      <sz val="9"/>
      <name val="Courier New"/>
      <family val="3"/>
    </font>
    <font>
      <u val="single"/>
      <sz val="9"/>
      <name val="Courier New"/>
      <family val="3"/>
    </font>
    <font>
      <b/>
      <sz val="9"/>
      <name val="Courier New"/>
      <family val="3"/>
    </font>
    <font>
      <u val="singleAccounting"/>
      <sz val="9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5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centerContinuous"/>
    </xf>
    <xf numFmtId="38" fontId="4" fillId="0" borderId="1" xfId="0" applyNumberFormat="1" applyFont="1" applyBorder="1" applyAlignment="1">
      <alignment/>
    </xf>
    <xf numFmtId="38" fontId="6" fillId="0" borderId="0" xfId="0" applyNumberFormat="1" applyFont="1" applyAlignment="1">
      <alignment horizontal="centerContinuous"/>
    </xf>
    <xf numFmtId="38" fontId="7" fillId="0" borderId="0" xfId="0" applyNumberFormat="1" applyFont="1" applyAlignment="1">
      <alignment/>
    </xf>
    <xf numFmtId="38" fontId="4" fillId="0" borderId="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38" fontId="4" fillId="0" borderId="1" xfId="0" applyNumberFormat="1" applyFont="1" applyBorder="1" applyAlignment="1" quotePrefix="1">
      <alignment horizontal="right"/>
    </xf>
    <xf numFmtId="38" fontId="7" fillId="0" borderId="0" xfId="0" applyNumberFormat="1" applyFont="1" applyAlignment="1">
      <alignment/>
    </xf>
    <xf numFmtId="171" fontId="8" fillId="0" borderId="0" xfId="15" applyNumberFormat="1" applyFont="1" applyAlignment="1">
      <alignment/>
    </xf>
    <xf numFmtId="41" fontId="8" fillId="0" borderId="0" xfId="15" applyNumberFormat="1" applyFont="1" applyAlignment="1">
      <alignment horizontal="left"/>
    </xf>
    <xf numFmtId="171" fontId="4" fillId="0" borderId="0" xfId="15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41" fontId="9" fillId="0" borderId="0" xfId="15" applyNumberFormat="1" applyFont="1" applyAlignment="1">
      <alignment horizontal="left"/>
    </xf>
    <xf numFmtId="171" fontId="9" fillId="0" borderId="0" xfId="15" applyNumberFormat="1" applyFont="1" applyAlignment="1">
      <alignment/>
    </xf>
    <xf numFmtId="171" fontId="9" fillId="0" borderId="0" xfId="15" applyNumberFormat="1" applyFont="1" applyAlignment="1">
      <alignment horizontal="center"/>
    </xf>
    <xf numFmtId="171" fontId="10" fillId="0" borderId="0" xfId="15" applyNumberFormat="1" applyFont="1" applyAlignment="1" quotePrefix="1">
      <alignment horizontal="center"/>
    </xf>
    <xf numFmtId="171" fontId="9" fillId="0" borderId="0" xfId="15" applyNumberFormat="1" applyFont="1" applyAlignment="1">
      <alignment horizontal="center"/>
    </xf>
    <xf numFmtId="41" fontId="9" fillId="0" borderId="0" xfId="15" applyNumberFormat="1" applyFont="1" applyAlignment="1">
      <alignment horizontal="right"/>
    </xf>
    <xf numFmtId="41" fontId="9" fillId="0" borderId="0" xfId="15" applyNumberFormat="1" applyFont="1" applyAlignment="1" quotePrefix="1">
      <alignment horizontal="right"/>
    </xf>
    <xf numFmtId="41" fontId="11" fillId="0" borderId="0" xfId="15" applyNumberFormat="1" applyFont="1" applyAlignment="1">
      <alignment horizontal="left"/>
    </xf>
    <xf numFmtId="41" fontId="12" fillId="0" borderId="0" xfId="15" applyNumberFormat="1" applyFont="1" applyAlignment="1">
      <alignment horizontal="left"/>
    </xf>
    <xf numFmtId="171" fontId="12" fillId="0" borderId="0" xfId="15" applyNumberFormat="1" applyFont="1" applyAlignment="1">
      <alignment/>
    </xf>
    <xf numFmtId="171" fontId="9" fillId="0" borderId="0" xfId="15" applyNumberFormat="1" applyFont="1" applyBorder="1" applyAlignment="1">
      <alignment/>
    </xf>
    <xf numFmtId="41" fontId="9" fillId="0" borderId="0" xfId="15" applyNumberFormat="1" applyFont="1" applyAlignment="1" quotePrefix="1">
      <alignment horizontal="center"/>
    </xf>
    <xf numFmtId="41" fontId="9" fillId="0" borderId="0" xfId="15" applyNumberFormat="1" applyFont="1" applyAlignment="1" quotePrefix="1">
      <alignment horizontal="left"/>
    </xf>
    <xf numFmtId="2" fontId="9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18</xdr:row>
      <xdr:rowOff>0</xdr:rowOff>
    </xdr:from>
    <xdr:to>
      <xdr:col>3</xdr:col>
      <xdr:colOff>657225</xdr:colOff>
      <xdr:row>18</xdr:row>
      <xdr:rowOff>0</xdr:rowOff>
    </xdr:to>
    <xdr:sp>
      <xdr:nvSpPr>
        <xdr:cNvPr id="1" name="Line 104"/>
        <xdr:cNvSpPr>
          <a:spLocks/>
        </xdr:cNvSpPr>
      </xdr:nvSpPr>
      <xdr:spPr>
        <a:xfrm>
          <a:off x="3057525" y="30289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18</xdr:row>
      <xdr:rowOff>19050</xdr:rowOff>
    </xdr:from>
    <xdr:to>
      <xdr:col>3</xdr:col>
      <xdr:colOff>657225</xdr:colOff>
      <xdr:row>18</xdr:row>
      <xdr:rowOff>19050</xdr:rowOff>
    </xdr:to>
    <xdr:sp>
      <xdr:nvSpPr>
        <xdr:cNvPr id="2" name="Line 105"/>
        <xdr:cNvSpPr>
          <a:spLocks/>
        </xdr:cNvSpPr>
      </xdr:nvSpPr>
      <xdr:spPr>
        <a:xfrm>
          <a:off x="3057525" y="3048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30</xdr:row>
      <xdr:rowOff>0</xdr:rowOff>
    </xdr:from>
    <xdr:to>
      <xdr:col>3</xdr:col>
      <xdr:colOff>657225</xdr:colOff>
      <xdr:row>30</xdr:row>
      <xdr:rowOff>0</xdr:rowOff>
    </xdr:to>
    <xdr:sp>
      <xdr:nvSpPr>
        <xdr:cNvPr id="3" name="Line 106"/>
        <xdr:cNvSpPr>
          <a:spLocks/>
        </xdr:cNvSpPr>
      </xdr:nvSpPr>
      <xdr:spPr>
        <a:xfrm>
          <a:off x="3057525" y="4972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657225</xdr:colOff>
      <xdr:row>37</xdr:row>
      <xdr:rowOff>0</xdr:rowOff>
    </xdr:to>
    <xdr:sp>
      <xdr:nvSpPr>
        <xdr:cNvPr id="4" name="Line 107"/>
        <xdr:cNvSpPr>
          <a:spLocks/>
        </xdr:cNvSpPr>
      </xdr:nvSpPr>
      <xdr:spPr>
        <a:xfrm>
          <a:off x="3057525" y="6105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42</xdr:row>
      <xdr:rowOff>0</xdr:rowOff>
    </xdr:from>
    <xdr:to>
      <xdr:col>3</xdr:col>
      <xdr:colOff>657225</xdr:colOff>
      <xdr:row>42</xdr:row>
      <xdr:rowOff>0</xdr:rowOff>
    </xdr:to>
    <xdr:sp>
      <xdr:nvSpPr>
        <xdr:cNvPr id="5" name="Line 108"/>
        <xdr:cNvSpPr>
          <a:spLocks/>
        </xdr:cNvSpPr>
      </xdr:nvSpPr>
      <xdr:spPr>
        <a:xfrm>
          <a:off x="3057525" y="6915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47</xdr:row>
      <xdr:rowOff>0</xdr:rowOff>
    </xdr:from>
    <xdr:to>
      <xdr:col>3</xdr:col>
      <xdr:colOff>657225</xdr:colOff>
      <xdr:row>47</xdr:row>
      <xdr:rowOff>0</xdr:rowOff>
    </xdr:to>
    <xdr:sp>
      <xdr:nvSpPr>
        <xdr:cNvPr id="6" name="Line 109"/>
        <xdr:cNvSpPr>
          <a:spLocks/>
        </xdr:cNvSpPr>
      </xdr:nvSpPr>
      <xdr:spPr>
        <a:xfrm>
          <a:off x="3057525" y="7724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49</xdr:row>
      <xdr:rowOff>0</xdr:rowOff>
    </xdr:from>
    <xdr:to>
      <xdr:col>3</xdr:col>
      <xdr:colOff>657225</xdr:colOff>
      <xdr:row>49</xdr:row>
      <xdr:rowOff>0</xdr:rowOff>
    </xdr:to>
    <xdr:sp>
      <xdr:nvSpPr>
        <xdr:cNvPr id="7" name="Line 110"/>
        <xdr:cNvSpPr>
          <a:spLocks/>
        </xdr:cNvSpPr>
      </xdr:nvSpPr>
      <xdr:spPr>
        <a:xfrm>
          <a:off x="3057525" y="80486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18</xdr:row>
      <xdr:rowOff>19050</xdr:rowOff>
    </xdr:from>
    <xdr:to>
      <xdr:col>8</xdr:col>
      <xdr:colOff>657225</xdr:colOff>
      <xdr:row>18</xdr:row>
      <xdr:rowOff>19050</xdr:rowOff>
    </xdr:to>
    <xdr:sp>
      <xdr:nvSpPr>
        <xdr:cNvPr id="8" name="Line 111"/>
        <xdr:cNvSpPr>
          <a:spLocks/>
        </xdr:cNvSpPr>
      </xdr:nvSpPr>
      <xdr:spPr>
        <a:xfrm>
          <a:off x="4772025" y="3048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18</xdr:row>
      <xdr:rowOff>0</xdr:rowOff>
    </xdr:from>
    <xdr:to>
      <xdr:col>8</xdr:col>
      <xdr:colOff>657225</xdr:colOff>
      <xdr:row>18</xdr:row>
      <xdr:rowOff>0</xdr:rowOff>
    </xdr:to>
    <xdr:sp>
      <xdr:nvSpPr>
        <xdr:cNvPr id="9" name="Line 112"/>
        <xdr:cNvSpPr>
          <a:spLocks/>
        </xdr:cNvSpPr>
      </xdr:nvSpPr>
      <xdr:spPr>
        <a:xfrm>
          <a:off x="4772025" y="30289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30</xdr:row>
      <xdr:rowOff>0</xdr:rowOff>
    </xdr:from>
    <xdr:to>
      <xdr:col>8</xdr:col>
      <xdr:colOff>657225</xdr:colOff>
      <xdr:row>30</xdr:row>
      <xdr:rowOff>0</xdr:rowOff>
    </xdr:to>
    <xdr:sp>
      <xdr:nvSpPr>
        <xdr:cNvPr id="10" name="Line 113"/>
        <xdr:cNvSpPr>
          <a:spLocks/>
        </xdr:cNvSpPr>
      </xdr:nvSpPr>
      <xdr:spPr>
        <a:xfrm>
          <a:off x="4772025" y="4972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42</xdr:row>
      <xdr:rowOff>0</xdr:rowOff>
    </xdr:from>
    <xdr:to>
      <xdr:col>8</xdr:col>
      <xdr:colOff>657225</xdr:colOff>
      <xdr:row>42</xdr:row>
      <xdr:rowOff>0</xdr:rowOff>
    </xdr:to>
    <xdr:sp>
      <xdr:nvSpPr>
        <xdr:cNvPr id="11" name="Line 115"/>
        <xdr:cNvSpPr>
          <a:spLocks/>
        </xdr:cNvSpPr>
      </xdr:nvSpPr>
      <xdr:spPr>
        <a:xfrm>
          <a:off x="4772025" y="6915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47</xdr:row>
      <xdr:rowOff>0</xdr:rowOff>
    </xdr:from>
    <xdr:to>
      <xdr:col>8</xdr:col>
      <xdr:colOff>657225</xdr:colOff>
      <xdr:row>47</xdr:row>
      <xdr:rowOff>0</xdr:rowOff>
    </xdr:to>
    <xdr:sp>
      <xdr:nvSpPr>
        <xdr:cNvPr id="12" name="Line 116"/>
        <xdr:cNvSpPr>
          <a:spLocks/>
        </xdr:cNvSpPr>
      </xdr:nvSpPr>
      <xdr:spPr>
        <a:xfrm>
          <a:off x="4772025" y="7724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49</xdr:row>
      <xdr:rowOff>0</xdr:rowOff>
    </xdr:from>
    <xdr:to>
      <xdr:col>8</xdr:col>
      <xdr:colOff>657225</xdr:colOff>
      <xdr:row>49</xdr:row>
      <xdr:rowOff>0</xdr:rowOff>
    </xdr:to>
    <xdr:sp>
      <xdr:nvSpPr>
        <xdr:cNvPr id="13" name="Line 117"/>
        <xdr:cNvSpPr>
          <a:spLocks/>
        </xdr:cNvSpPr>
      </xdr:nvSpPr>
      <xdr:spPr>
        <a:xfrm>
          <a:off x="4772025" y="80486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0</xdr:rowOff>
    </xdr:from>
    <xdr:to>
      <xdr:col>6</xdr:col>
      <xdr:colOff>657225</xdr:colOff>
      <xdr:row>18</xdr:row>
      <xdr:rowOff>0</xdr:rowOff>
    </xdr:to>
    <xdr:sp>
      <xdr:nvSpPr>
        <xdr:cNvPr id="14" name="Line 118"/>
        <xdr:cNvSpPr>
          <a:spLocks/>
        </xdr:cNvSpPr>
      </xdr:nvSpPr>
      <xdr:spPr>
        <a:xfrm>
          <a:off x="3924300" y="30289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19050</xdr:rowOff>
    </xdr:from>
    <xdr:to>
      <xdr:col>6</xdr:col>
      <xdr:colOff>657225</xdr:colOff>
      <xdr:row>18</xdr:row>
      <xdr:rowOff>19050</xdr:rowOff>
    </xdr:to>
    <xdr:sp>
      <xdr:nvSpPr>
        <xdr:cNvPr id="15" name="Line 119"/>
        <xdr:cNvSpPr>
          <a:spLocks/>
        </xdr:cNvSpPr>
      </xdr:nvSpPr>
      <xdr:spPr>
        <a:xfrm>
          <a:off x="3924300" y="3048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0</xdr:rowOff>
    </xdr:from>
    <xdr:to>
      <xdr:col>6</xdr:col>
      <xdr:colOff>657225</xdr:colOff>
      <xdr:row>30</xdr:row>
      <xdr:rowOff>0</xdr:rowOff>
    </xdr:to>
    <xdr:sp>
      <xdr:nvSpPr>
        <xdr:cNvPr id="16" name="Line 120"/>
        <xdr:cNvSpPr>
          <a:spLocks/>
        </xdr:cNvSpPr>
      </xdr:nvSpPr>
      <xdr:spPr>
        <a:xfrm>
          <a:off x="3924300" y="4972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37</xdr:row>
      <xdr:rowOff>0</xdr:rowOff>
    </xdr:from>
    <xdr:to>
      <xdr:col>6</xdr:col>
      <xdr:colOff>657225</xdr:colOff>
      <xdr:row>37</xdr:row>
      <xdr:rowOff>0</xdr:rowOff>
    </xdr:to>
    <xdr:sp>
      <xdr:nvSpPr>
        <xdr:cNvPr id="17" name="Line 121"/>
        <xdr:cNvSpPr>
          <a:spLocks/>
        </xdr:cNvSpPr>
      </xdr:nvSpPr>
      <xdr:spPr>
        <a:xfrm>
          <a:off x="3924300" y="6105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42</xdr:row>
      <xdr:rowOff>0</xdr:rowOff>
    </xdr:from>
    <xdr:to>
      <xdr:col>6</xdr:col>
      <xdr:colOff>657225</xdr:colOff>
      <xdr:row>42</xdr:row>
      <xdr:rowOff>0</xdr:rowOff>
    </xdr:to>
    <xdr:sp>
      <xdr:nvSpPr>
        <xdr:cNvPr id="18" name="Line 122"/>
        <xdr:cNvSpPr>
          <a:spLocks/>
        </xdr:cNvSpPr>
      </xdr:nvSpPr>
      <xdr:spPr>
        <a:xfrm>
          <a:off x="3924300" y="6915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47</xdr:row>
      <xdr:rowOff>0</xdr:rowOff>
    </xdr:from>
    <xdr:to>
      <xdr:col>6</xdr:col>
      <xdr:colOff>657225</xdr:colOff>
      <xdr:row>47</xdr:row>
      <xdr:rowOff>0</xdr:rowOff>
    </xdr:to>
    <xdr:sp>
      <xdr:nvSpPr>
        <xdr:cNvPr id="19" name="Line 123"/>
        <xdr:cNvSpPr>
          <a:spLocks/>
        </xdr:cNvSpPr>
      </xdr:nvSpPr>
      <xdr:spPr>
        <a:xfrm>
          <a:off x="3924300" y="7724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49</xdr:row>
      <xdr:rowOff>0</xdr:rowOff>
    </xdr:from>
    <xdr:to>
      <xdr:col>6</xdr:col>
      <xdr:colOff>657225</xdr:colOff>
      <xdr:row>49</xdr:row>
      <xdr:rowOff>0</xdr:rowOff>
    </xdr:to>
    <xdr:sp>
      <xdr:nvSpPr>
        <xdr:cNvPr id="20" name="Line 124"/>
        <xdr:cNvSpPr>
          <a:spLocks/>
        </xdr:cNvSpPr>
      </xdr:nvSpPr>
      <xdr:spPr>
        <a:xfrm>
          <a:off x="3924300" y="80486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18</xdr:row>
      <xdr:rowOff>0</xdr:rowOff>
    </xdr:from>
    <xdr:to>
      <xdr:col>11</xdr:col>
      <xdr:colOff>657225</xdr:colOff>
      <xdr:row>18</xdr:row>
      <xdr:rowOff>0</xdr:rowOff>
    </xdr:to>
    <xdr:sp>
      <xdr:nvSpPr>
        <xdr:cNvPr id="21" name="Line 125"/>
        <xdr:cNvSpPr>
          <a:spLocks/>
        </xdr:cNvSpPr>
      </xdr:nvSpPr>
      <xdr:spPr>
        <a:xfrm>
          <a:off x="5638800" y="30289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18</xdr:row>
      <xdr:rowOff>19050</xdr:rowOff>
    </xdr:from>
    <xdr:to>
      <xdr:col>11</xdr:col>
      <xdr:colOff>657225</xdr:colOff>
      <xdr:row>18</xdr:row>
      <xdr:rowOff>19050</xdr:rowOff>
    </xdr:to>
    <xdr:sp>
      <xdr:nvSpPr>
        <xdr:cNvPr id="22" name="Line 126"/>
        <xdr:cNvSpPr>
          <a:spLocks/>
        </xdr:cNvSpPr>
      </xdr:nvSpPr>
      <xdr:spPr>
        <a:xfrm>
          <a:off x="5638800" y="3048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30</xdr:row>
      <xdr:rowOff>0</xdr:rowOff>
    </xdr:from>
    <xdr:to>
      <xdr:col>11</xdr:col>
      <xdr:colOff>657225</xdr:colOff>
      <xdr:row>30</xdr:row>
      <xdr:rowOff>0</xdr:rowOff>
    </xdr:to>
    <xdr:sp>
      <xdr:nvSpPr>
        <xdr:cNvPr id="23" name="Line 127"/>
        <xdr:cNvSpPr>
          <a:spLocks/>
        </xdr:cNvSpPr>
      </xdr:nvSpPr>
      <xdr:spPr>
        <a:xfrm>
          <a:off x="5638800" y="4972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37</xdr:row>
      <xdr:rowOff>0</xdr:rowOff>
    </xdr:from>
    <xdr:to>
      <xdr:col>11</xdr:col>
      <xdr:colOff>657225</xdr:colOff>
      <xdr:row>37</xdr:row>
      <xdr:rowOff>0</xdr:rowOff>
    </xdr:to>
    <xdr:sp>
      <xdr:nvSpPr>
        <xdr:cNvPr id="24" name="Line 128"/>
        <xdr:cNvSpPr>
          <a:spLocks/>
        </xdr:cNvSpPr>
      </xdr:nvSpPr>
      <xdr:spPr>
        <a:xfrm>
          <a:off x="5638800" y="6105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37</xdr:row>
      <xdr:rowOff>0</xdr:rowOff>
    </xdr:from>
    <xdr:to>
      <xdr:col>8</xdr:col>
      <xdr:colOff>657225</xdr:colOff>
      <xdr:row>37</xdr:row>
      <xdr:rowOff>0</xdr:rowOff>
    </xdr:to>
    <xdr:sp>
      <xdr:nvSpPr>
        <xdr:cNvPr id="25" name="Line 129"/>
        <xdr:cNvSpPr>
          <a:spLocks/>
        </xdr:cNvSpPr>
      </xdr:nvSpPr>
      <xdr:spPr>
        <a:xfrm>
          <a:off x="4772025" y="6105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42</xdr:row>
      <xdr:rowOff>0</xdr:rowOff>
    </xdr:from>
    <xdr:to>
      <xdr:col>11</xdr:col>
      <xdr:colOff>657225</xdr:colOff>
      <xdr:row>42</xdr:row>
      <xdr:rowOff>0</xdr:rowOff>
    </xdr:to>
    <xdr:sp>
      <xdr:nvSpPr>
        <xdr:cNvPr id="26" name="Line 130"/>
        <xdr:cNvSpPr>
          <a:spLocks/>
        </xdr:cNvSpPr>
      </xdr:nvSpPr>
      <xdr:spPr>
        <a:xfrm>
          <a:off x="5638800" y="6915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47</xdr:row>
      <xdr:rowOff>0</xdr:rowOff>
    </xdr:from>
    <xdr:to>
      <xdr:col>11</xdr:col>
      <xdr:colOff>657225</xdr:colOff>
      <xdr:row>47</xdr:row>
      <xdr:rowOff>0</xdr:rowOff>
    </xdr:to>
    <xdr:sp>
      <xdr:nvSpPr>
        <xdr:cNvPr id="27" name="Line 131"/>
        <xdr:cNvSpPr>
          <a:spLocks/>
        </xdr:cNvSpPr>
      </xdr:nvSpPr>
      <xdr:spPr>
        <a:xfrm>
          <a:off x="5638800" y="7724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49</xdr:row>
      <xdr:rowOff>0</xdr:rowOff>
    </xdr:from>
    <xdr:to>
      <xdr:col>11</xdr:col>
      <xdr:colOff>657225</xdr:colOff>
      <xdr:row>49</xdr:row>
      <xdr:rowOff>0</xdr:rowOff>
    </xdr:to>
    <xdr:sp>
      <xdr:nvSpPr>
        <xdr:cNvPr id="28" name="Line 132"/>
        <xdr:cNvSpPr>
          <a:spLocks/>
        </xdr:cNvSpPr>
      </xdr:nvSpPr>
      <xdr:spPr>
        <a:xfrm>
          <a:off x="5638800" y="80486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80</xdr:row>
      <xdr:rowOff>0</xdr:rowOff>
    </xdr:from>
    <xdr:to>
      <xdr:col>3</xdr:col>
      <xdr:colOff>657225</xdr:colOff>
      <xdr:row>80</xdr:row>
      <xdr:rowOff>0</xdr:rowOff>
    </xdr:to>
    <xdr:sp>
      <xdr:nvSpPr>
        <xdr:cNvPr id="29" name="Line 134"/>
        <xdr:cNvSpPr>
          <a:spLocks/>
        </xdr:cNvSpPr>
      </xdr:nvSpPr>
      <xdr:spPr>
        <a:xfrm>
          <a:off x="3057525" y="130683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81</xdr:row>
      <xdr:rowOff>0</xdr:rowOff>
    </xdr:from>
    <xdr:to>
      <xdr:col>3</xdr:col>
      <xdr:colOff>657225</xdr:colOff>
      <xdr:row>81</xdr:row>
      <xdr:rowOff>0</xdr:rowOff>
    </xdr:to>
    <xdr:sp>
      <xdr:nvSpPr>
        <xdr:cNvPr id="30" name="Line 135"/>
        <xdr:cNvSpPr>
          <a:spLocks/>
        </xdr:cNvSpPr>
      </xdr:nvSpPr>
      <xdr:spPr>
        <a:xfrm>
          <a:off x="3057525" y="132302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81</xdr:row>
      <xdr:rowOff>0</xdr:rowOff>
    </xdr:from>
    <xdr:to>
      <xdr:col>6</xdr:col>
      <xdr:colOff>657225</xdr:colOff>
      <xdr:row>81</xdr:row>
      <xdr:rowOff>0</xdr:rowOff>
    </xdr:to>
    <xdr:sp>
      <xdr:nvSpPr>
        <xdr:cNvPr id="31" name="Line 136"/>
        <xdr:cNvSpPr>
          <a:spLocks/>
        </xdr:cNvSpPr>
      </xdr:nvSpPr>
      <xdr:spPr>
        <a:xfrm>
          <a:off x="3924300" y="132302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81</xdr:row>
      <xdr:rowOff>0</xdr:rowOff>
    </xdr:from>
    <xdr:to>
      <xdr:col>8</xdr:col>
      <xdr:colOff>657225</xdr:colOff>
      <xdr:row>81</xdr:row>
      <xdr:rowOff>0</xdr:rowOff>
    </xdr:to>
    <xdr:sp>
      <xdr:nvSpPr>
        <xdr:cNvPr id="32" name="Line 137"/>
        <xdr:cNvSpPr>
          <a:spLocks/>
        </xdr:cNvSpPr>
      </xdr:nvSpPr>
      <xdr:spPr>
        <a:xfrm>
          <a:off x="4772025" y="132302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81</xdr:row>
      <xdr:rowOff>0</xdr:rowOff>
    </xdr:from>
    <xdr:to>
      <xdr:col>11</xdr:col>
      <xdr:colOff>657225</xdr:colOff>
      <xdr:row>81</xdr:row>
      <xdr:rowOff>0</xdr:rowOff>
    </xdr:to>
    <xdr:sp>
      <xdr:nvSpPr>
        <xdr:cNvPr id="33" name="Line 138"/>
        <xdr:cNvSpPr>
          <a:spLocks/>
        </xdr:cNvSpPr>
      </xdr:nvSpPr>
      <xdr:spPr>
        <a:xfrm>
          <a:off x="5638800" y="132302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80</xdr:row>
      <xdr:rowOff>0</xdr:rowOff>
    </xdr:from>
    <xdr:to>
      <xdr:col>6</xdr:col>
      <xdr:colOff>657225</xdr:colOff>
      <xdr:row>80</xdr:row>
      <xdr:rowOff>0</xdr:rowOff>
    </xdr:to>
    <xdr:sp>
      <xdr:nvSpPr>
        <xdr:cNvPr id="34" name="Line 139"/>
        <xdr:cNvSpPr>
          <a:spLocks/>
        </xdr:cNvSpPr>
      </xdr:nvSpPr>
      <xdr:spPr>
        <a:xfrm>
          <a:off x="3924300" y="130683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80</xdr:row>
      <xdr:rowOff>0</xdr:rowOff>
    </xdr:from>
    <xdr:to>
      <xdr:col>8</xdr:col>
      <xdr:colOff>657225</xdr:colOff>
      <xdr:row>80</xdr:row>
      <xdr:rowOff>0</xdr:rowOff>
    </xdr:to>
    <xdr:sp>
      <xdr:nvSpPr>
        <xdr:cNvPr id="35" name="Line 140"/>
        <xdr:cNvSpPr>
          <a:spLocks/>
        </xdr:cNvSpPr>
      </xdr:nvSpPr>
      <xdr:spPr>
        <a:xfrm>
          <a:off x="4772025" y="130683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80</xdr:row>
      <xdr:rowOff>0</xdr:rowOff>
    </xdr:from>
    <xdr:to>
      <xdr:col>11</xdr:col>
      <xdr:colOff>657225</xdr:colOff>
      <xdr:row>80</xdr:row>
      <xdr:rowOff>0</xdr:rowOff>
    </xdr:to>
    <xdr:sp>
      <xdr:nvSpPr>
        <xdr:cNvPr id="36" name="Line 141"/>
        <xdr:cNvSpPr>
          <a:spLocks/>
        </xdr:cNvSpPr>
      </xdr:nvSpPr>
      <xdr:spPr>
        <a:xfrm>
          <a:off x="5638800" y="130683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view="pageBreakPreview" zoomScaleSheetLayoutView="100" workbookViewId="0" topLeftCell="A83">
      <selection activeCell="C49" sqref="C49"/>
    </sheetView>
  </sheetViews>
  <sheetFormatPr defaultColWidth="9.140625" defaultRowHeight="12.75" customHeight="1"/>
  <cols>
    <col min="1" max="1" width="4.28125" style="14" customWidth="1"/>
    <col min="2" max="2" width="3.421875" style="14" customWidth="1"/>
    <col min="3" max="3" width="36.421875" style="13" customWidth="1"/>
    <col min="4" max="4" width="11.28125" style="13" customWidth="1"/>
    <col min="5" max="5" width="0.13671875" style="13" hidden="1" customWidth="1"/>
    <col min="6" max="6" width="1.7109375" style="13" customWidth="1"/>
    <col min="7" max="7" width="11.28125" style="13" customWidth="1"/>
    <col min="8" max="8" width="1.421875" style="13" customWidth="1"/>
    <col min="9" max="9" width="11.28125" style="13" customWidth="1"/>
    <col min="10" max="10" width="0.85546875" style="13" hidden="1" customWidth="1"/>
    <col min="11" max="11" width="1.7109375" style="13" customWidth="1"/>
    <col min="12" max="12" width="11.28125" style="13" customWidth="1"/>
    <col min="13" max="13" width="1.57421875" style="13" customWidth="1"/>
    <col min="14" max="16384" width="9.140625" style="13" customWidth="1"/>
  </cols>
  <sheetData>
    <row r="1" spans="1:13" ht="13.5" customHeight="1">
      <c r="A1" s="23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9"/>
    </row>
    <row r="2" spans="1:13" s="15" customFormat="1" ht="18" customHeight="1">
      <c r="A2" s="25" t="s">
        <v>42</v>
      </c>
      <c r="B2" s="26"/>
      <c r="C2" s="27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5" customFormat="1" ht="13.5" customHeight="1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15" customFormat="1" ht="13.5" customHeight="1">
      <c r="A4" s="18" t="s">
        <v>84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5" s="15" customFormat="1" ht="13.5" customHeight="1">
      <c r="A5" s="18" t="s">
        <v>79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O5" s="15" t="s">
        <v>41</v>
      </c>
    </row>
    <row r="6" spans="1:13" s="15" customFormat="1" ht="13.5" customHeight="1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15" customFormat="1" ht="12.75" customHeight="1">
      <c r="A7" s="18" t="s">
        <v>40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 customHeight="1">
      <c r="A8" s="18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19" customFormat="1" ht="12.75" customHeight="1">
      <c r="A9" s="18"/>
      <c r="B9" s="18"/>
      <c r="D9" s="22" t="s">
        <v>45</v>
      </c>
      <c r="E9" s="22"/>
      <c r="F9" s="22"/>
      <c r="G9" s="22"/>
      <c r="H9" s="22"/>
      <c r="I9" s="22" t="s">
        <v>36</v>
      </c>
      <c r="J9" s="22"/>
      <c r="K9" s="22"/>
      <c r="L9" s="22"/>
      <c r="M9" s="22"/>
    </row>
    <row r="10" spans="1:12" s="19" customFormat="1" ht="12.75" customHeight="1">
      <c r="A10" s="18"/>
      <c r="B10" s="18"/>
      <c r="D10" s="20" t="s">
        <v>76</v>
      </c>
      <c r="E10" s="20"/>
      <c r="F10" s="20"/>
      <c r="G10" s="20" t="s">
        <v>60</v>
      </c>
      <c r="H10" s="20"/>
      <c r="I10" s="20" t="s">
        <v>77</v>
      </c>
      <c r="J10" s="20"/>
      <c r="K10" s="20"/>
      <c r="L10" s="20" t="s">
        <v>60</v>
      </c>
    </row>
    <row r="11" spans="1:12" s="19" customFormat="1" ht="12.75" customHeight="1">
      <c r="A11" s="18"/>
      <c r="B11" s="18"/>
      <c r="D11" s="20" t="s">
        <v>75</v>
      </c>
      <c r="E11" s="20"/>
      <c r="F11" s="20"/>
      <c r="G11" s="20" t="s">
        <v>46</v>
      </c>
      <c r="H11" s="20"/>
      <c r="I11" s="20" t="s">
        <v>75</v>
      </c>
      <c r="J11" s="20"/>
      <c r="K11" s="20"/>
      <c r="L11" s="20" t="s">
        <v>46</v>
      </c>
    </row>
    <row r="12" spans="1:12" s="19" customFormat="1" ht="12.75" customHeight="1">
      <c r="A12" s="18"/>
      <c r="B12" s="18"/>
      <c r="D12" s="20" t="s">
        <v>34</v>
      </c>
      <c r="E12" s="20"/>
      <c r="F12" s="20"/>
      <c r="G12" s="20" t="s">
        <v>34</v>
      </c>
      <c r="H12" s="20"/>
      <c r="I12" s="20" t="s">
        <v>35</v>
      </c>
      <c r="J12" s="20"/>
      <c r="K12" s="20"/>
      <c r="L12" s="20" t="s">
        <v>47</v>
      </c>
    </row>
    <row r="13" spans="1:12" s="19" customFormat="1" ht="12.75" customHeight="1">
      <c r="A13" s="18"/>
      <c r="B13" s="18"/>
      <c r="D13" s="21" t="s">
        <v>80</v>
      </c>
      <c r="E13" s="20"/>
      <c r="F13" s="20"/>
      <c r="G13" s="21" t="s">
        <v>82</v>
      </c>
      <c r="H13" s="20"/>
      <c r="I13" s="21" t="s">
        <v>80</v>
      </c>
      <c r="J13" s="20"/>
      <c r="K13" s="20"/>
      <c r="L13" s="21" t="s">
        <v>82</v>
      </c>
    </row>
    <row r="14" spans="1:12" s="19" customFormat="1" ht="12.75" customHeight="1">
      <c r="A14" s="18"/>
      <c r="B14" s="18"/>
      <c r="D14" s="20" t="s">
        <v>33</v>
      </c>
      <c r="G14" s="20" t="s">
        <v>33</v>
      </c>
      <c r="I14" s="20" t="s">
        <v>33</v>
      </c>
      <c r="L14" s="20" t="s">
        <v>33</v>
      </c>
    </row>
    <row r="15" spans="1:13" ht="12.75" customHeight="1">
      <c r="A15" s="18"/>
      <c r="B15" s="18"/>
      <c r="C15" s="19"/>
      <c r="D15" s="20"/>
      <c r="E15" s="19"/>
      <c r="F15" s="19"/>
      <c r="G15" s="20"/>
      <c r="H15" s="19"/>
      <c r="I15" s="20"/>
      <c r="J15" s="19"/>
      <c r="K15" s="19"/>
      <c r="L15" s="20"/>
      <c r="M15" s="19"/>
    </row>
    <row r="16" spans="1:13" ht="12.75" customHeight="1">
      <c r="A16" s="18">
        <v>1</v>
      </c>
      <c r="B16" s="18" t="s">
        <v>48</v>
      </c>
      <c r="C16" s="19"/>
      <c r="D16" s="19">
        <v>251146</v>
      </c>
      <c r="E16" s="19"/>
      <c r="F16" s="19"/>
      <c r="G16" s="19">
        <v>243676</v>
      </c>
      <c r="H16" s="19"/>
      <c r="I16" s="19">
        <v>765998</v>
      </c>
      <c r="J16" s="19"/>
      <c r="K16" s="19"/>
      <c r="L16" s="19">
        <v>763738</v>
      </c>
      <c r="M16" s="19"/>
    </row>
    <row r="17" spans="1:13" ht="12.75" customHeight="1">
      <c r="A17" s="18"/>
      <c r="B17" s="18" t="s">
        <v>39</v>
      </c>
      <c r="C17" s="19"/>
      <c r="D17" s="19">
        <v>0</v>
      </c>
      <c r="E17" s="19"/>
      <c r="F17" s="19"/>
      <c r="G17" s="19">
        <v>0</v>
      </c>
      <c r="H17" s="19"/>
      <c r="I17" s="19">
        <v>6304</v>
      </c>
      <c r="J17" s="19"/>
      <c r="K17" s="19"/>
      <c r="L17" s="19">
        <v>6667</v>
      </c>
      <c r="M17" s="19"/>
    </row>
    <row r="18" spans="1:13" ht="12.75" customHeight="1">
      <c r="A18" s="18"/>
      <c r="B18" s="18" t="s">
        <v>78</v>
      </c>
      <c r="C18" s="19"/>
      <c r="D18" s="28">
        <v>5349</v>
      </c>
      <c r="E18" s="19"/>
      <c r="F18" s="19"/>
      <c r="G18" s="28">
        <v>5570</v>
      </c>
      <c r="H18" s="28"/>
      <c r="I18" s="28">
        <v>19835</v>
      </c>
      <c r="J18" s="28"/>
      <c r="K18" s="28"/>
      <c r="L18" s="28">
        <v>22187</v>
      </c>
      <c r="M18" s="19"/>
    </row>
    <row r="19" spans="1:13" ht="12.75" customHeight="1">
      <c r="A19" s="1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 customHeight="1">
      <c r="A20" s="18">
        <v>2</v>
      </c>
      <c r="B20" s="18" t="s">
        <v>54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 customHeight="1">
      <c r="A21" s="18"/>
      <c r="B21" s="18" t="s">
        <v>55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 customHeight="1">
      <c r="A22" s="18"/>
      <c r="B22" s="18" t="s">
        <v>63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 customHeight="1">
      <c r="A23" s="18"/>
      <c r="B23" s="18" t="s">
        <v>62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 customHeight="1">
      <c r="A24" s="18"/>
      <c r="B24" s="18" t="s">
        <v>61</v>
      </c>
      <c r="C24" s="19"/>
      <c r="D24" s="19">
        <v>14130</v>
      </c>
      <c r="E24" s="19"/>
      <c r="F24" s="19"/>
      <c r="G24" s="19">
        <v>1873</v>
      </c>
      <c r="H24" s="19"/>
      <c r="I24" s="19">
        <v>44328</v>
      </c>
      <c r="J24" s="19"/>
      <c r="K24" s="19"/>
      <c r="L24" s="19">
        <v>20270</v>
      </c>
      <c r="M24" s="19"/>
    </row>
    <row r="25" spans="1:13" ht="12.75" customHeight="1">
      <c r="A25" s="18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 customHeight="1">
      <c r="A26" s="18"/>
      <c r="B26" s="18" t="s">
        <v>49</v>
      </c>
      <c r="C26" s="19"/>
      <c r="D26" s="19">
        <v>-2270</v>
      </c>
      <c r="E26" s="19"/>
      <c r="F26" s="19"/>
      <c r="G26" s="19">
        <v>-4278</v>
      </c>
      <c r="H26" s="19"/>
      <c r="I26" s="19">
        <v>-9655</v>
      </c>
      <c r="J26" s="19"/>
      <c r="K26" s="19"/>
      <c r="L26" s="19">
        <v>-11573</v>
      </c>
      <c r="M26" s="19"/>
    </row>
    <row r="27" spans="1:13" ht="12.75" customHeight="1">
      <c r="A27" s="18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 customHeight="1">
      <c r="A28" s="18"/>
      <c r="B28" s="18" t="s">
        <v>38</v>
      </c>
      <c r="C28" s="19"/>
      <c r="D28" s="19">
        <v>-4853</v>
      </c>
      <c r="E28" s="19"/>
      <c r="F28" s="19"/>
      <c r="G28" s="19">
        <v>-4290</v>
      </c>
      <c r="H28" s="19"/>
      <c r="I28" s="19">
        <v>-13217</v>
      </c>
      <c r="J28" s="19"/>
      <c r="K28" s="19"/>
      <c r="L28" s="19">
        <v>-13281</v>
      </c>
      <c r="M28" s="19"/>
    </row>
    <row r="29" spans="1:13" ht="12.75" customHeight="1">
      <c r="A29" s="18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 customHeight="1">
      <c r="A30" s="18"/>
      <c r="B30" s="18" t="s">
        <v>37</v>
      </c>
      <c r="C30" s="19"/>
      <c r="D30" s="19">
        <v>41928</v>
      </c>
      <c r="E30" s="19"/>
      <c r="F30" s="19"/>
      <c r="G30" s="19">
        <v>0</v>
      </c>
      <c r="H30" s="19"/>
      <c r="I30" s="19">
        <v>96681</v>
      </c>
      <c r="J30" s="19"/>
      <c r="K30" s="19"/>
      <c r="L30" s="19">
        <v>11885</v>
      </c>
      <c r="M30" s="19"/>
    </row>
    <row r="31" spans="1:13" ht="12.75" customHeight="1">
      <c r="A31" s="18"/>
      <c r="B31" s="18"/>
      <c r="C31" s="19"/>
      <c r="D31" s="28"/>
      <c r="E31" s="28"/>
      <c r="F31" s="28"/>
      <c r="G31" s="28"/>
      <c r="H31" s="28"/>
      <c r="I31" s="28"/>
      <c r="J31" s="28"/>
      <c r="K31" s="28"/>
      <c r="L31" s="28"/>
      <c r="M31" s="19"/>
    </row>
    <row r="32" spans="1:13" ht="12.75" customHeight="1">
      <c r="A32" s="18"/>
      <c r="B32" s="18" t="s">
        <v>81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 customHeight="1">
      <c r="A33" s="18"/>
      <c r="B33" s="18" t="s">
        <v>62</v>
      </c>
      <c r="C33" s="19"/>
      <c r="D33" s="19">
        <f>SUM(D24:D30)</f>
        <v>48935</v>
      </c>
      <c r="E33" s="19"/>
      <c r="F33" s="19"/>
      <c r="G33" s="19">
        <f>SUM(G24:G30)</f>
        <v>-6695</v>
      </c>
      <c r="H33" s="19"/>
      <c r="I33" s="19">
        <f>SUM(I24:I30)</f>
        <v>118137</v>
      </c>
      <c r="J33" s="19"/>
      <c r="K33" s="19"/>
      <c r="L33" s="19">
        <f>SUM(L24:L30)</f>
        <v>7301</v>
      </c>
      <c r="M33" s="19"/>
    </row>
    <row r="34" spans="1:13" ht="12.75" customHeight="1">
      <c r="A34" s="18"/>
      <c r="B34" s="18" t="s">
        <v>61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 customHeight="1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 customHeight="1">
      <c r="A36" s="18"/>
      <c r="B36" s="18" t="s">
        <v>57</v>
      </c>
      <c r="C36" s="19"/>
      <c r="D36" s="19">
        <v>29419</v>
      </c>
      <c r="E36" s="19"/>
      <c r="F36" s="19"/>
      <c r="G36" s="19">
        <v>37712</v>
      </c>
      <c r="H36" s="19"/>
      <c r="I36" s="19">
        <v>118800</v>
      </c>
      <c r="J36" s="19"/>
      <c r="K36" s="19"/>
      <c r="L36" s="19">
        <v>96947</v>
      </c>
      <c r="M36" s="19"/>
    </row>
    <row r="37" spans="1:13" ht="12.75" customHeight="1">
      <c r="A37" s="18"/>
      <c r="B37" s="18" t="s">
        <v>56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 customHeight="1">
      <c r="A38" s="18"/>
      <c r="B38" s="18"/>
      <c r="C38" s="19"/>
      <c r="D38" s="28"/>
      <c r="E38" s="28"/>
      <c r="F38" s="28"/>
      <c r="G38" s="28"/>
      <c r="H38" s="28"/>
      <c r="I38" s="28"/>
      <c r="J38" s="28"/>
      <c r="K38" s="28"/>
      <c r="L38" s="28"/>
      <c r="M38" s="19"/>
    </row>
    <row r="39" spans="1:13" ht="12.75" customHeight="1">
      <c r="A39" s="18"/>
      <c r="B39" s="18" t="s">
        <v>65</v>
      </c>
      <c r="C39" s="19"/>
      <c r="D39" s="28">
        <f>SUM(D33:D38)</f>
        <v>78354</v>
      </c>
      <c r="E39" s="28"/>
      <c r="F39" s="28"/>
      <c r="G39" s="28">
        <f>SUM(G33:G38)</f>
        <v>31017</v>
      </c>
      <c r="H39" s="28"/>
      <c r="I39" s="28">
        <f>SUM(I33:I38)</f>
        <v>236937</v>
      </c>
      <c r="J39" s="28"/>
      <c r="K39" s="28"/>
      <c r="L39" s="28">
        <f>SUM(L33:L38)</f>
        <v>104248</v>
      </c>
      <c r="M39" s="28"/>
    </row>
    <row r="40" spans="1:13" ht="12.75" customHeight="1">
      <c r="A40" s="18"/>
      <c r="B40" s="18" t="s">
        <v>64</v>
      </c>
      <c r="C40" s="19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.75" customHeight="1">
      <c r="A41" s="18"/>
      <c r="B41" s="18"/>
      <c r="C41" s="19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.75" customHeight="1">
      <c r="A42" s="18"/>
      <c r="B42" s="18" t="s">
        <v>50</v>
      </c>
      <c r="C42" s="19"/>
      <c r="D42" s="28">
        <v>-11143</v>
      </c>
      <c r="E42" s="28"/>
      <c r="F42" s="28"/>
      <c r="G42" s="28">
        <v>-15320</v>
      </c>
      <c r="H42" s="28"/>
      <c r="I42" s="28">
        <v>-39238</v>
      </c>
      <c r="J42" s="28"/>
      <c r="K42" s="28"/>
      <c r="L42" s="28">
        <v>-41622</v>
      </c>
      <c r="M42" s="28"/>
    </row>
    <row r="43" spans="1:13" ht="12.75" customHeight="1">
      <c r="A43" s="18"/>
      <c r="B43" s="18"/>
      <c r="C43" s="19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.75" customHeight="1">
      <c r="A44" s="18"/>
      <c r="B44" s="18" t="s">
        <v>52</v>
      </c>
      <c r="C44" s="19"/>
      <c r="D44" s="19">
        <f>SUM(D39:D43)</f>
        <v>67211</v>
      </c>
      <c r="E44" s="19"/>
      <c r="F44" s="19"/>
      <c r="G44" s="19">
        <f>SUM(G39:G43)</f>
        <v>15697</v>
      </c>
      <c r="H44" s="19"/>
      <c r="I44" s="19">
        <f>SUM(I39:I43)</f>
        <v>197699</v>
      </c>
      <c r="J44" s="19"/>
      <c r="K44" s="19"/>
      <c r="L44" s="19">
        <f>SUM(L39:L43)</f>
        <v>62626</v>
      </c>
      <c r="M44" s="28"/>
    </row>
    <row r="45" spans="1:13" ht="12.75" customHeight="1">
      <c r="A45" s="18"/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 customHeight="1">
      <c r="A46" s="18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 customHeight="1">
      <c r="A47" s="18"/>
      <c r="B47" s="18" t="s">
        <v>0</v>
      </c>
      <c r="C47" s="19"/>
      <c r="D47" s="19">
        <v>-18073</v>
      </c>
      <c r="E47" s="19"/>
      <c r="F47" s="19"/>
      <c r="G47" s="19">
        <v>-4670</v>
      </c>
      <c r="H47" s="19"/>
      <c r="I47" s="19">
        <v>-38641</v>
      </c>
      <c r="J47" s="19"/>
      <c r="K47" s="19"/>
      <c r="L47" s="19">
        <v>-5175</v>
      </c>
      <c r="M47" s="19"/>
    </row>
    <row r="48" spans="1:13" ht="12.75" customHeight="1">
      <c r="A48" s="18"/>
      <c r="B48" s="18"/>
      <c r="C48" s="19"/>
      <c r="D48" s="28"/>
      <c r="E48" s="28"/>
      <c r="F48" s="28"/>
      <c r="G48" s="28"/>
      <c r="H48" s="28"/>
      <c r="I48" s="28"/>
      <c r="J48" s="28"/>
      <c r="K48" s="28"/>
      <c r="L48" s="28"/>
      <c r="M48" s="19"/>
    </row>
    <row r="49" spans="1:13" ht="12.75" customHeight="1">
      <c r="A49" s="18"/>
      <c r="B49" s="18"/>
      <c r="C49" s="19"/>
      <c r="D49" s="28">
        <f>SUM(D44:D48)</f>
        <v>49138</v>
      </c>
      <c r="E49" s="28"/>
      <c r="F49" s="28"/>
      <c r="G49" s="28">
        <f>SUM(G44:G48)</f>
        <v>11027</v>
      </c>
      <c r="H49" s="28"/>
      <c r="I49" s="28">
        <f>SUM(I44:I48)</f>
        <v>159058</v>
      </c>
      <c r="J49" s="28"/>
      <c r="K49" s="28"/>
      <c r="L49" s="28">
        <f>SUM(L44:L48)</f>
        <v>57451</v>
      </c>
      <c r="M49" s="19"/>
    </row>
    <row r="50" spans="1:13" ht="12.75" customHeight="1">
      <c r="A50" s="18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 customHeight="1">
      <c r="A51" s="18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 customHeight="1">
      <c r="A52" s="18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 customHeight="1">
      <c r="A53" s="18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2.75" customHeight="1">
      <c r="A54" s="18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2.75" customHeight="1">
      <c r="A55" s="18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2.75" customHeight="1">
      <c r="A56" s="18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2.75" customHeight="1">
      <c r="A57" s="18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2.75" customHeight="1">
      <c r="A58" s="18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2.75" customHeight="1">
      <c r="A59" s="18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2.75" customHeight="1">
      <c r="A60" s="23" t="s">
        <v>83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19"/>
    </row>
    <row r="61" spans="1:13" ht="12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19"/>
    </row>
    <row r="62" spans="1:13" s="19" customFormat="1" ht="12.75" customHeight="1">
      <c r="A62" s="18"/>
      <c r="B62" s="18"/>
      <c r="D62" s="22" t="s">
        <v>45</v>
      </c>
      <c r="E62" s="22"/>
      <c r="F62" s="22"/>
      <c r="G62" s="22"/>
      <c r="H62" s="22"/>
      <c r="I62" s="22" t="s">
        <v>36</v>
      </c>
      <c r="J62" s="22"/>
      <c r="K62" s="22"/>
      <c r="L62" s="22"/>
      <c r="M62" s="22"/>
    </row>
    <row r="63" spans="1:12" s="19" customFormat="1" ht="12.75" customHeight="1">
      <c r="A63" s="18"/>
      <c r="B63" s="18"/>
      <c r="D63" s="20" t="s">
        <v>76</v>
      </c>
      <c r="E63" s="20"/>
      <c r="F63" s="20"/>
      <c r="G63" s="20" t="s">
        <v>60</v>
      </c>
      <c r="H63" s="20"/>
      <c r="I63" s="20" t="s">
        <v>77</v>
      </c>
      <c r="J63" s="20"/>
      <c r="K63" s="20"/>
      <c r="L63" s="20" t="s">
        <v>60</v>
      </c>
    </row>
    <row r="64" spans="1:12" s="19" customFormat="1" ht="12.75" customHeight="1">
      <c r="A64" s="18"/>
      <c r="B64" s="18"/>
      <c r="D64" s="20" t="s">
        <v>75</v>
      </c>
      <c r="E64" s="20"/>
      <c r="F64" s="20"/>
      <c r="G64" s="20" t="s">
        <v>46</v>
      </c>
      <c r="H64" s="20"/>
      <c r="I64" s="20" t="s">
        <v>75</v>
      </c>
      <c r="J64" s="20"/>
      <c r="K64" s="20"/>
      <c r="L64" s="20" t="s">
        <v>46</v>
      </c>
    </row>
    <row r="65" spans="1:12" s="19" customFormat="1" ht="12.75" customHeight="1">
      <c r="A65" s="18"/>
      <c r="B65" s="18"/>
      <c r="D65" s="20" t="s">
        <v>34</v>
      </c>
      <c r="E65" s="20"/>
      <c r="F65" s="20"/>
      <c r="G65" s="20" t="s">
        <v>34</v>
      </c>
      <c r="H65" s="20"/>
      <c r="I65" s="20" t="s">
        <v>35</v>
      </c>
      <c r="J65" s="20"/>
      <c r="K65" s="20"/>
      <c r="L65" s="20" t="s">
        <v>47</v>
      </c>
    </row>
    <row r="66" spans="1:12" s="19" customFormat="1" ht="12.75" customHeight="1">
      <c r="A66" s="18"/>
      <c r="B66" s="18"/>
      <c r="D66" s="21" t="s">
        <v>80</v>
      </c>
      <c r="E66" s="20"/>
      <c r="F66" s="20"/>
      <c r="G66" s="21" t="s">
        <v>82</v>
      </c>
      <c r="H66" s="20"/>
      <c r="I66" s="21" t="s">
        <v>80</v>
      </c>
      <c r="J66" s="20"/>
      <c r="K66" s="20"/>
      <c r="L66" s="21" t="s">
        <v>82</v>
      </c>
    </row>
    <row r="67" spans="1:12" s="19" customFormat="1" ht="12.75" customHeight="1">
      <c r="A67" s="18"/>
      <c r="B67" s="18"/>
      <c r="D67" s="20" t="s">
        <v>33</v>
      </c>
      <c r="G67" s="20" t="s">
        <v>33</v>
      </c>
      <c r="I67" s="20" t="s">
        <v>33</v>
      </c>
      <c r="L67" s="20" t="s">
        <v>33</v>
      </c>
    </row>
    <row r="68" spans="1:13" ht="12.75" customHeight="1">
      <c r="A68" s="18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2.75" customHeight="1">
      <c r="A69" s="18"/>
      <c r="B69" s="18" t="s">
        <v>66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2.75" customHeight="1">
      <c r="A70" s="18"/>
      <c r="B70" s="18" t="s">
        <v>67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2.75" customHeight="1">
      <c r="A71" s="18"/>
      <c r="B71" s="18" t="s">
        <v>30</v>
      </c>
      <c r="C71" s="19"/>
      <c r="D71" s="19">
        <f>D49</f>
        <v>49138</v>
      </c>
      <c r="E71" s="19"/>
      <c r="F71" s="19"/>
      <c r="G71" s="19">
        <f>G49</f>
        <v>11027</v>
      </c>
      <c r="H71" s="19"/>
      <c r="I71" s="19">
        <f>I49</f>
        <v>159058</v>
      </c>
      <c r="J71" s="19"/>
      <c r="K71" s="19"/>
      <c r="L71" s="19">
        <f>L49</f>
        <v>57451</v>
      </c>
      <c r="M71" s="19"/>
    </row>
    <row r="72" spans="1:13" ht="12.75" customHeight="1">
      <c r="A72" s="18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2.75" customHeight="1">
      <c r="A73" s="18"/>
      <c r="B73" s="18" t="s">
        <v>32</v>
      </c>
      <c r="C73" s="19"/>
      <c r="D73" s="19">
        <v>0</v>
      </c>
      <c r="E73" s="19"/>
      <c r="F73" s="19"/>
      <c r="G73" s="19">
        <v>0</v>
      </c>
      <c r="H73" s="19"/>
      <c r="I73" s="19">
        <v>0</v>
      </c>
      <c r="J73" s="19"/>
      <c r="K73" s="19"/>
      <c r="L73" s="19">
        <v>0</v>
      </c>
      <c r="M73" s="19"/>
    </row>
    <row r="74" spans="1:13" ht="12.75" customHeight="1">
      <c r="A74" s="18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2.75" customHeight="1">
      <c r="A75" s="18"/>
      <c r="B75" s="18" t="s">
        <v>31</v>
      </c>
      <c r="C75" s="19"/>
      <c r="D75" s="19">
        <v>0</v>
      </c>
      <c r="E75" s="19"/>
      <c r="F75" s="19"/>
      <c r="G75" s="19">
        <v>0</v>
      </c>
      <c r="H75" s="19"/>
      <c r="I75" s="19">
        <v>0</v>
      </c>
      <c r="J75" s="19"/>
      <c r="K75" s="19"/>
      <c r="L75" s="19">
        <v>0</v>
      </c>
      <c r="M75" s="19"/>
    </row>
    <row r="76" spans="1:13" ht="12.75" customHeight="1">
      <c r="A76" s="18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2.75" customHeight="1">
      <c r="A77" s="18"/>
      <c r="B77" s="18" t="s">
        <v>69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2.75" customHeight="1">
      <c r="A78" s="18"/>
      <c r="B78" s="18" t="s">
        <v>68</v>
      </c>
      <c r="C78" s="19"/>
      <c r="D78" s="19">
        <v>0</v>
      </c>
      <c r="E78" s="19"/>
      <c r="F78" s="19"/>
      <c r="G78" s="19">
        <v>0</v>
      </c>
      <c r="H78" s="19"/>
      <c r="I78" s="19">
        <v>0</v>
      </c>
      <c r="J78" s="19"/>
      <c r="K78" s="19"/>
      <c r="L78" s="19">
        <v>0</v>
      </c>
      <c r="M78" s="19"/>
    </row>
    <row r="79" spans="1:13" ht="12.75" customHeight="1">
      <c r="A79" s="18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2.75" customHeight="1">
      <c r="A80" s="18"/>
      <c r="B80" s="18" t="s">
        <v>70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2.75" customHeight="1">
      <c r="A81" s="18"/>
      <c r="B81" s="18" t="s">
        <v>30</v>
      </c>
      <c r="C81" s="19"/>
      <c r="D81" s="28">
        <f>D71</f>
        <v>49138</v>
      </c>
      <c r="E81" s="28"/>
      <c r="F81" s="28"/>
      <c r="G81" s="28">
        <f>G71</f>
        <v>11027</v>
      </c>
      <c r="H81" s="28"/>
      <c r="I81" s="28">
        <f>I71</f>
        <v>159058</v>
      </c>
      <c r="J81" s="28"/>
      <c r="K81" s="28"/>
      <c r="L81" s="28">
        <f>L71</f>
        <v>57451</v>
      </c>
      <c r="M81" s="19"/>
    </row>
    <row r="82" spans="1:13" ht="12.75" customHeight="1">
      <c r="A82" s="18"/>
      <c r="B82" s="18"/>
      <c r="C82" s="19"/>
      <c r="D82" s="28"/>
      <c r="E82" s="28"/>
      <c r="F82" s="28"/>
      <c r="G82" s="28"/>
      <c r="H82" s="28"/>
      <c r="I82" s="28"/>
      <c r="J82" s="28"/>
      <c r="K82" s="28"/>
      <c r="L82" s="28"/>
      <c r="M82" s="19"/>
    </row>
    <row r="83" spans="1:13" ht="12.75" customHeight="1">
      <c r="A83" s="18"/>
      <c r="B83" s="18"/>
      <c r="C83" s="19"/>
      <c r="D83" s="28"/>
      <c r="E83" s="28"/>
      <c r="F83" s="28"/>
      <c r="G83" s="28"/>
      <c r="H83" s="28"/>
      <c r="I83" s="28"/>
      <c r="J83" s="28"/>
      <c r="K83" s="28"/>
      <c r="L83" s="28"/>
      <c r="M83" s="19"/>
    </row>
    <row r="84" spans="1:13" ht="12.75" customHeight="1">
      <c r="A84" s="30" t="s">
        <v>29</v>
      </c>
      <c r="B84" s="18" t="s">
        <v>71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2.75" customHeight="1">
      <c r="A85" s="18"/>
      <c r="B85" s="18" t="s">
        <v>73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2.75" customHeight="1">
      <c r="A86" s="18"/>
      <c r="B86" s="18" t="s">
        <v>72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2.75" customHeight="1">
      <c r="A87" s="18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2.75" customHeight="1">
      <c r="A88" s="18"/>
      <c r="B88" s="18" t="s">
        <v>74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2.75" customHeight="1">
      <c r="A89" s="18"/>
      <c r="B89" s="18" t="s">
        <v>27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2.75" customHeight="1">
      <c r="A90" s="18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2.75" customHeight="1">
      <c r="A91" s="18"/>
      <c r="B91" s="30" t="s">
        <v>26</v>
      </c>
      <c r="C91" s="19" t="s">
        <v>44</v>
      </c>
      <c r="D91" s="31">
        <v>5.88</v>
      </c>
      <c r="E91" s="31"/>
      <c r="F91" s="31"/>
      <c r="G91" s="31">
        <v>1.32</v>
      </c>
      <c r="H91" s="31"/>
      <c r="I91" s="31">
        <v>19.02</v>
      </c>
      <c r="J91" s="31"/>
      <c r="K91" s="31"/>
      <c r="L91" s="31">
        <v>6.87</v>
      </c>
      <c r="M91" s="19"/>
    </row>
    <row r="92" spans="1:13" ht="12.75" customHeight="1">
      <c r="A92" s="18"/>
      <c r="B92" s="30"/>
      <c r="C92" s="19"/>
      <c r="D92" s="31"/>
      <c r="E92" s="31"/>
      <c r="F92" s="31"/>
      <c r="G92" s="31"/>
      <c r="H92" s="31"/>
      <c r="I92" s="31"/>
      <c r="J92" s="31"/>
      <c r="K92" s="31"/>
      <c r="L92" s="31"/>
      <c r="M92" s="19"/>
    </row>
    <row r="93" spans="1:13" ht="12.75" customHeight="1">
      <c r="A93" s="18"/>
      <c r="B93" s="30" t="s">
        <v>26</v>
      </c>
      <c r="C93" s="19" t="s">
        <v>43</v>
      </c>
      <c r="D93" s="31">
        <v>3.25</v>
      </c>
      <c r="E93" s="31"/>
      <c r="F93" s="31"/>
      <c r="G93" s="31">
        <v>1.32</v>
      </c>
      <c r="H93" s="31"/>
      <c r="I93" s="31">
        <v>12.88</v>
      </c>
      <c r="J93" s="31"/>
      <c r="K93" s="31"/>
      <c r="L93" s="31">
        <v>5.45</v>
      </c>
      <c r="M93" s="19"/>
    </row>
    <row r="94" spans="1:13" ht="12.75" customHeight="1">
      <c r="A94" s="18"/>
      <c r="B94" s="30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2.75" customHeight="1">
      <c r="A95" s="18"/>
      <c r="B95" s="18" t="s">
        <v>28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2.75" customHeight="1">
      <c r="A96" s="18"/>
      <c r="B96" s="18" t="s">
        <v>27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2.75" customHeight="1">
      <c r="A97" s="18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2.75" customHeight="1">
      <c r="A98" s="18"/>
      <c r="B98" s="30" t="s">
        <v>26</v>
      </c>
      <c r="C98" s="19" t="s">
        <v>44</v>
      </c>
      <c r="D98" s="20" t="s">
        <v>25</v>
      </c>
      <c r="E98" s="20"/>
      <c r="F98" s="20"/>
      <c r="G98" s="20" t="s">
        <v>25</v>
      </c>
      <c r="H98" s="20"/>
      <c r="I98" s="20" t="s">
        <v>25</v>
      </c>
      <c r="J98" s="20"/>
      <c r="K98" s="20"/>
      <c r="L98" s="20" t="s">
        <v>25</v>
      </c>
      <c r="M98" s="19"/>
    </row>
    <row r="99" spans="1:13" ht="12.75" customHeight="1">
      <c r="A99" s="18"/>
      <c r="B99" s="30"/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19"/>
    </row>
    <row r="100" spans="1:13" ht="12.75" customHeight="1">
      <c r="A100" s="18"/>
      <c r="B100" s="30" t="s">
        <v>26</v>
      </c>
      <c r="C100" s="19" t="s">
        <v>43</v>
      </c>
      <c r="D100" s="20" t="s">
        <v>25</v>
      </c>
      <c r="E100" s="20"/>
      <c r="F100" s="20"/>
      <c r="G100" s="20" t="s">
        <v>25</v>
      </c>
      <c r="H100" s="20"/>
      <c r="I100" s="20" t="s">
        <v>25</v>
      </c>
      <c r="J100" s="20"/>
      <c r="K100" s="20"/>
      <c r="L100" s="20" t="s">
        <v>25</v>
      </c>
      <c r="M100" s="19"/>
    </row>
    <row r="101" spans="1:13" ht="12.75" customHeight="1">
      <c r="A101" s="18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2.75" customHeight="1">
      <c r="A102" s="18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2.75" customHeight="1">
      <c r="A103" s="18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</sheetData>
  <mergeCells count="6">
    <mergeCell ref="D62:H62"/>
    <mergeCell ref="I62:M62"/>
    <mergeCell ref="A1:L1"/>
    <mergeCell ref="I9:M9"/>
    <mergeCell ref="D9:H9"/>
    <mergeCell ref="A60:L60"/>
  </mergeCells>
  <printOptions/>
  <pageMargins left="0.5" right="0" top="0.75" bottom="0.5" header="0.5" footer="0.5"/>
  <pageSetup fitToHeight="2" fitToWidth="2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"/>
    </sheetView>
  </sheetViews>
  <sheetFormatPr defaultColWidth="9.140625" defaultRowHeight="13.5" customHeight="1"/>
  <cols>
    <col min="1" max="1" width="9.140625" style="3" customWidth="1"/>
    <col min="2" max="2" width="15.57421875" style="3" customWidth="1"/>
    <col min="3" max="3" width="10.57421875" style="3" customWidth="1"/>
    <col min="4" max="4" width="4.57421875" style="3" customWidth="1"/>
    <col min="5" max="5" width="5.57421875" style="3" customWidth="1"/>
    <col min="6" max="6" width="14.57421875" style="3" customWidth="1"/>
    <col min="7" max="8" width="5.57421875" style="3" customWidth="1"/>
    <col min="9" max="9" width="14.57421875" style="3" customWidth="1"/>
    <col min="10" max="10" width="5.7109375" style="3" customWidth="1"/>
    <col min="11" max="16384" width="9.140625" style="3" customWidth="1"/>
  </cols>
  <sheetData>
    <row r="1" ht="13.5" customHeight="1">
      <c r="A1" s="2" t="s">
        <v>1</v>
      </c>
    </row>
    <row r="2" spans="5:10" ht="13.5" customHeight="1">
      <c r="E2" s="4" t="s">
        <v>2</v>
      </c>
      <c r="F2" s="4"/>
      <c r="G2" s="4"/>
      <c r="H2" s="4" t="s">
        <v>2</v>
      </c>
      <c r="I2" s="4"/>
      <c r="J2" s="4"/>
    </row>
    <row r="3" spans="5:10" ht="13.5" customHeight="1">
      <c r="E3" s="4" t="s">
        <v>3</v>
      </c>
      <c r="F3" s="4"/>
      <c r="G3" s="4"/>
      <c r="H3" s="4" t="s">
        <v>4</v>
      </c>
      <c r="I3" s="4"/>
      <c r="J3" s="4"/>
    </row>
    <row r="4" spans="5:10" ht="13.5" customHeight="1">
      <c r="E4" s="4" t="s">
        <v>5</v>
      </c>
      <c r="F4" s="4"/>
      <c r="G4" s="4"/>
      <c r="H4" s="4" t="s">
        <v>6</v>
      </c>
      <c r="I4" s="4"/>
      <c r="J4" s="4"/>
    </row>
    <row r="5" spans="5:10" ht="13.5" customHeight="1">
      <c r="E5" s="6" t="s">
        <v>80</v>
      </c>
      <c r="F5" s="4"/>
      <c r="G5" s="4"/>
      <c r="H5" s="6" t="s">
        <v>7</v>
      </c>
      <c r="I5" s="4"/>
      <c r="J5" s="4"/>
    </row>
    <row r="6" spans="5:10" ht="13.5" customHeight="1">
      <c r="E6" s="4" t="s">
        <v>8</v>
      </c>
      <c r="F6" s="4"/>
      <c r="G6" s="4"/>
      <c r="H6" s="4" t="s">
        <v>8</v>
      </c>
      <c r="I6" s="4"/>
      <c r="J6" s="4"/>
    </row>
    <row r="8" spans="1:9" ht="13.5" customHeight="1">
      <c r="A8" s="3" t="s">
        <v>53</v>
      </c>
      <c r="B8" s="1"/>
      <c r="C8" s="1"/>
      <c r="E8" s="1"/>
      <c r="F8" s="3">
        <v>483555</v>
      </c>
      <c r="H8" s="1"/>
      <c r="I8" s="3">
        <v>476465</v>
      </c>
    </row>
    <row r="9" spans="1:9" ht="13.5" customHeight="1">
      <c r="A9" s="3" t="s">
        <v>9</v>
      </c>
      <c r="B9" s="1"/>
      <c r="C9" s="1"/>
      <c r="E9" s="1"/>
      <c r="F9" s="3">
        <v>1002924</v>
      </c>
      <c r="H9" s="1"/>
      <c r="I9" s="3">
        <v>941793</v>
      </c>
    </row>
    <row r="10" spans="1:9" ht="13.5" customHeight="1">
      <c r="A10" s="3" t="s">
        <v>10</v>
      </c>
      <c r="B10" s="1"/>
      <c r="C10" s="1"/>
      <c r="E10" s="1"/>
      <c r="F10" s="3">
        <v>292688</v>
      </c>
      <c r="H10" s="1"/>
      <c r="I10" s="3">
        <f>359138-53</f>
        <v>359085</v>
      </c>
    </row>
    <row r="11" spans="1:9" ht="13.5" customHeight="1">
      <c r="A11" s="3" t="s">
        <v>86</v>
      </c>
      <c r="B11" s="1"/>
      <c r="C11" s="1"/>
      <c r="E11" s="1"/>
      <c r="F11" s="3">
        <v>25354</v>
      </c>
      <c r="H11" s="1"/>
      <c r="I11" s="3">
        <v>19746</v>
      </c>
    </row>
    <row r="12" spans="1:9" ht="13.5" customHeight="1">
      <c r="A12" s="3" t="s">
        <v>11</v>
      </c>
      <c r="E12" s="1"/>
      <c r="F12" s="3">
        <v>1161</v>
      </c>
      <c r="H12" s="1"/>
      <c r="I12" s="3">
        <v>1161</v>
      </c>
    </row>
    <row r="13" spans="5:8" ht="13.5" customHeight="1">
      <c r="E13" s="1"/>
      <c r="H13" s="1"/>
    </row>
    <row r="14" spans="1:8" ht="13.5" customHeight="1">
      <c r="A14" s="7" t="s">
        <v>12</v>
      </c>
      <c r="E14" s="1"/>
      <c r="H14" s="1"/>
    </row>
    <row r="15" spans="2:9" ht="13.5" customHeight="1">
      <c r="B15" s="3" t="s">
        <v>58</v>
      </c>
      <c r="C15" s="1"/>
      <c r="D15" s="1"/>
      <c r="E15" s="1"/>
      <c r="F15" s="3">
        <v>35706</v>
      </c>
      <c r="H15" s="1"/>
      <c r="I15" s="3">
        <v>25247</v>
      </c>
    </row>
    <row r="16" spans="2:9" ht="13.5" customHeight="1">
      <c r="B16" s="3" t="s">
        <v>87</v>
      </c>
      <c r="C16" s="1"/>
      <c r="D16" s="1"/>
      <c r="E16" s="1"/>
      <c r="F16" s="3">
        <v>365849</v>
      </c>
      <c r="H16" s="1"/>
      <c r="I16" s="3">
        <v>337622</v>
      </c>
    </row>
    <row r="17" spans="2:9" ht="13.5" customHeight="1">
      <c r="B17" s="3" t="s">
        <v>88</v>
      </c>
      <c r="C17" s="1"/>
      <c r="D17" s="1"/>
      <c r="E17" s="1"/>
      <c r="F17" s="5">
        <v>411511</v>
      </c>
      <c r="H17" s="1"/>
      <c r="I17" s="5">
        <v>806292</v>
      </c>
    </row>
    <row r="18" spans="5:9" ht="13.5" customHeight="1">
      <c r="E18" s="1"/>
      <c r="F18" s="5">
        <f>SUM(F15:F17)</f>
        <v>813066</v>
      </c>
      <c r="H18" s="1"/>
      <c r="I18" s="5">
        <f>SUM(I15:I17)</f>
        <v>1169161</v>
      </c>
    </row>
    <row r="19" spans="1:8" ht="13.5" customHeight="1">
      <c r="A19" s="7" t="s">
        <v>13</v>
      </c>
      <c r="E19" s="1"/>
      <c r="H19" s="1"/>
    </row>
    <row r="20" spans="1:9" ht="13.5" customHeight="1">
      <c r="A20" s="7"/>
      <c r="B20" s="3" t="s">
        <v>89</v>
      </c>
      <c r="E20" s="1"/>
      <c r="F20" s="3">
        <v>188301</v>
      </c>
      <c r="H20" s="1"/>
      <c r="I20" s="3">
        <v>177243</v>
      </c>
    </row>
    <row r="21" spans="1:9" ht="13.5" customHeight="1">
      <c r="A21" s="7"/>
      <c r="B21" s="3" t="s">
        <v>90</v>
      </c>
      <c r="E21" s="1"/>
      <c r="F21" s="3">
        <v>0</v>
      </c>
      <c r="H21" s="1"/>
      <c r="I21" s="3">
        <v>39000</v>
      </c>
    </row>
    <row r="22" spans="2:10" ht="13.5" customHeight="1">
      <c r="B22" s="3" t="s">
        <v>14</v>
      </c>
      <c r="C22" s="1"/>
      <c r="D22" s="1"/>
      <c r="E22" s="1"/>
      <c r="F22" s="3">
        <v>7609</v>
      </c>
      <c r="H22" s="1"/>
      <c r="I22" s="3">
        <v>453583</v>
      </c>
      <c r="J22" s="1"/>
    </row>
    <row r="23" spans="2:9" ht="13.5" customHeight="1">
      <c r="B23" s="3" t="s">
        <v>91</v>
      </c>
      <c r="C23" s="1"/>
      <c r="D23" s="1"/>
      <c r="E23" s="1"/>
      <c r="F23" s="3">
        <v>40380</v>
      </c>
      <c r="H23" s="1"/>
      <c r="I23" s="3">
        <v>38322</v>
      </c>
    </row>
    <row r="24" spans="2:9" ht="13.5" customHeight="1">
      <c r="B24" s="3" t="s">
        <v>59</v>
      </c>
      <c r="C24" s="1"/>
      <c r="D24" s="1"/>
      <c r="E24" s="1"/>
      <c r="F24" s="11">
        <v>25084</v>
      </c>
      <c r="H24" s="1"/>
      <c r="I24" s="11">
        <v>50168</v>
      </c>
    </row>
    <row r="25" spans="5:9" ht="13.5" customHeight="1">
      <c r="E25" s="1"/>
      <c r="F25" s="5">
        <f>SUM(F20:F24)</f>
        <v>261374</v>
      </c>
      <c r="H25" s="1"/>
      <c r="I25" s="5">
        <f>SUM(I20:I24)</f>
        <v>758316</v>
      </c>
    </row>
    <row r="26" spans="5:8" ht="13.5" customHeight="1">
      <c r="E26" s="1"/>
      <c r="H26" s="1"/>
    </row>
    <row r="27" spans="1:9" ht="13.5" customHeight="1">
      <c r="A27" s="7" t="s">
        <v>15</v>
      </c>
      <c r="B27" s="1"/>
      <c r="C27" s="1"/>
      <c r="E27" s="1"/>
      <c r="F27" s="3">
        <f>+F18-F25</f>
        <v>551692</v>
      </c>
      <c r="H27" s="1"/>
      <c r="I27" s="3">
        <f>+I18-I25</f>
        <v>410845</v>
      </c>
    </row>
    <row r="28" spans="1:8" ht="13.5" customHeight="1">
      <c r="A28" s="7"/>
      <c r="B28" s="1"/>
      <c r="C28" s="1"/>
      <c r="E28" s="1"/>
      <c r="H28" s="1"/>
    </row>
    <row r="29" spans="1:9" ht="13.5" customHeight="1" thickBot="1">
      <c r="A29" s="7"/>
      <c r="B29" s="1"/>
      <c r="C29" s="1"/>
      <c r="E29" s="1"/>
      <c r="F29" s="8">
        <f>F12+F10+F9+F8+F27+F11</f>
        <v>2357374</v>
      </c>
      <c r="H29" s="1"/>
      <c r="I29" s="8">
        <f>I12+I10+I9+I8+I27+I11</f>
        <v>2209095</v>
      </c>
    </row>
    <row r="30" spans="1:8" ht="13.5" customHeight="1" thickTop="1">
      <c r="A30" s="7"/>
      <c r="B30" s="1"/>
      <c r="C30" s="1"/>
      <c r="E30" s="1"/>
      <c r="H30" s="1"/>
    </row>
    <row r="31" spans="1:8" ht="13.5" customHeight="1">
      <c r="A31" s="3" t="s">
        <v>18</v>
      </c>
      <c r="E31" s="1"/>
      <c r="H31" s="1"/>
    </row>
    <row r="32" spans="1:9" ht="13.5" customHeight="1">
      <c r="A32" s="3" t="s">
        <v>19</v>
      </c>
      <c r="B32" s="1"/>
      <c r="C32" s="1"/>
      <c r="E32" s="1"/>
      <c r="F32" s="3">
        <v>83614</v>
      </c>
      <c r="H32" s="1"/>
      <c r="I32" s="3">
        <v>83614</v>
      </c>
    </row>
    <row r="33" spans="1:9" ht="13.5" customHeight="1">
      <c r="A33" s="3" t="s">
        <v>20</v>
      </c>
      <c r="B33" s="1"/>
      <c r="C33" s="1"/>
      <c r="E33" s="1"/>
      <c r="F33" s="3">
        <v>487129</v>
      </c>
      <c r="H33" s="1"/>
      <c r="I33" s="3">
        <v>487129</v>
      </c>
    </row>
    <row r="34" spans="1:9" ht="13.5" customHeight="1">
      <c r="A34" s="3" t="s">
        <v>21</v>
      </c>
      <c r="B34" s="1"/>
      <c r="C34" s="1"/>
      <c r="E34" s="1"/>
      <c r="F34" s="3">
        <v>1155391</v>
      </c>
      <c r="H34" s="1"/>
      <c r="I34" s="3">
        <v>1155391</v>
      </c>
    </row>
    <row r="35" spans="1:9" ht="13.5" customHeight="1">
      <c r="A35" s="3" t="s">
        <v>22</v>
      </c>
      <c r="B35" s="1"/>
      <c r="C35" s="1"/>
      <c r="E35" s="1"/>
      <c r="F35" s="5">
        <v>296294</v>
      </c>
      <c r="H35" s="1"/>
      <c r="I35" s="5">
        <v>178104</v>
      </c>
    </row>
    <row r="36" spans="5:8" ht="13.5" customHeight="1">
      <c r="E36" s="1"/>
      <c r="H36" s="1"/>
    </row>
    <row r="37" spans="1:9" ht="13.5" customHeight="1">
      <c r="A37" s="3" t="s">
        <v>23</v>
      </c>
      <c r="B37" s="1"/>
      <c r="C37" s="1"/>
      <c r="E37" s="1"/>
      <c r="F37" s="3">
        <f>SUM(F32:F36)</f>
        <v>2022428</v>
      </c>
      <c r="H37" s="1"/>
      <c r="I37" s="3">
        <f>SUM(I32:I36)</f>
        <v>1904238</v>
      </c>
    </row>
    <row r="38" spans="2:8" ht="13.5" customHeight="1">
      <c r="B38" s="1"/>
      <c r="C38" s="1"/>
      <c r="E38" s="1"/>
      <c r="H38" s="1"/>
    </row>
    <row r="39" spans="1:9" ht="13.5" customHeight="1">
      <c r="A39" s="3" t="s">
        <v>0</v>
      </c>
      <c r="B39" s="1"/>
      <c r="C39" s="1"/>
      <c r="E39" s="1"/>
      <c r="F39" s="16">
        <v>226376</v>
      </c>
      <c r="G39" s="16"/>
      <c r="H39" s="17"/>
      <c r="I39" s="16">
        <v>195799</v>
      </c>
    </row>
    <row r="40" spans="1:9" ht="13.5" customHeight="1">
      <c r="A40" s="3" t="s">
        <v>16</v>
      </c>
      <c r="B40" s="1"/>
      <c r="C40" s="1"/>
      <c r="E40" s="1"/>
      <c r="F40" s="3">
        <v>103065</v>
      </c>
      <c r="H40" s="1"/>
      <c r="I40" s="3">
        <v>103065</v>
      </c>
    </row>
    <row r="41" spans="1:9" ht="13.5" customHeight="1">
      <c r="A41" s="3" t="s">
        <v>17</v>
      </c>
      <c r="B41" s="1"/>
      <c r="C41" s="1"/>
      <c r="E41" s="1"/>
      <c r="F41" s="16">
        <v>5505</v>
      </c>
      <c r="G41" s="16"/>
      <c r="H41" s="17"/>
      <c r="I41" s="16">
        <v>5993</v>
      </c>
    </row>
    <row r="42" spans="2:9" ht="13.5" customHeight="1">
      <c r="B42" s="1"/>
      <c r="C42" s="1"/>
      <c r="E42" s="1"/>
      <c r="F42" s="16"/>
      <c r="H42" s="1"/>
      <c r="I42" s="16"/>
    </row>
    <row r="43" spans="5:9" ht="13.5" customHeight="1" thickBot="1">
      <c r="E43" s="1"/>
      <c r="F43" s="8">
        <f>SUM(F37:F41)</f>
        <v>2357374</v>
      </c>
      <c r="H43" s="1"/>
      <c r="I43" s="8">
        <f>SUM(I37:I41)</f>
        <v>2209095</v>
      </c>
    </row>
    <row r="44" spans="5:8" ht="13.5" customHeight="1" thickTop="1">
      <c r="E44" s="1"/>
      <c r="H44" s="1"/>
    </row>
    <row r="45" spans="1:9" ht="13.5" customHeight="1">
      <c r="A45" s="3" t="s">
        <v>24</v>
      </c>
      <c r="B45" s="1"/>
      <c r="C45" s="1"/>
      <c r="D45" s="1"/>
      <c r="E45" s="1"/>
      <c r="F45" s="12">
        <f>F37/836139*100</f>
        <v>241.8770084878232</v>
      </c>
      <c r="G45" s="9"/>
      <c r="H45" s="10"/>
      <c r="I45" s="12">
        <f>I37/836139*100</f>
        <v>227.74179891142504</v>
      </c>
    </row>
    <row r="46" ht="13.5" customHeight="1">
      <c r="H46" s="1"/>
    </row>
    <row r="48" spans="6:9" ht="13.5" customHeight="1">
      <c r="F48" s="3">
        <f>+F43-F29</f>
        <v>0</v>
      </c>
      <c r="I48" s="3">
        <f>+I43-I29</f>
        <v>0</v>
      </c>
    </row>
  </sheetData>
  <printOptions/>
  <pageMargins left="0.75" right="0" top="1" bottom="0.25" header="0.5" footer="0.5"/>
  <pageSetup horizontalDpi="600" verticalDpi="600" orientation="portrait" paperSize="9" r:id="rId1"/>
  <headerFooter alignWithMargins="0">
    <oddHeader>&amp;R&amp;"Courier New,Regular"&amp;11Page 3 of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COPORATE SECRETARIAT</cp:lastModifiedBy>
  <cp:lastPrinted>2001-12-24T07:25:27Z</cp:lastPrinted>
  <dcterms:created xsi:type="dcterms:W3CDTF">2001-05-23T03:51:52Z</dcterms:created>
  <dcterms:modified xsi:type="dcterms:W3CDTF">2001-12-24T03:40:51Z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